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S:\Regulation and Education\Projects (current)\FP-PII &amp; comp fund\Consultation March 2018\Drafts to Comms\"/>
    </mc:Choice>
  </mc:AlternateContent>
  <bookViews>
    <workbookView xWindow="0" yWindow="0" windowWidth="21570" windowHeight="7965" xr2:uid="{00000000-000D-0000-FFFF-FFFF00000000}"/>
  </bookViews>
  <sheets>
    <sheet name="Comparison" sheetId="3" r:id="rId1"/>
  </sheets>
  <definedNames>
    <definedName name="_xlnm._FilterDatabase" localSheetId="0" hidden="1">Comparison!$B$3:$R$3</definedName>
  </definedNames>
  <calcPr calcId="171027"/>
</workbook>
</file>

<file path=xl/calcChain.xml><?xml version="1.0" encoding="utf-8"?>
<calcChain xmlns="http://schemas.openxmlformats.org/spreadsheetml/2006/main">
  <c r="H8" i="3" l="1"/>
  <c r="H5" i="3"/>
  <c r="B2" i="3" l="1"/>
</calcChain>
</file>

<file path=xl/sharedStrings.xml><?xml version="1.0" encoding="utf-8"?>
<sst xmlns="http://schemas.openxmlformats.org/spreadsheetml/2006/main" count="214" uniqueCount="141">
  <si>
    <t>Regulatory Body</t>
  </si>
  <si>
    <t>Renewal date</t>
  </si>
  <si>
    <t>Assigned Risks Pool</t>
  </si>
  <si>
    <t>ARP access requirements</t>
  </si>
  <si>
    <t>Solicitors</t>
  </si>
  <si>
    <t>Barristers</t>
  </si>
  <si>
    <t>Legal Executives</t>
  </si>
  <si>
    <t>Chartered Accountants</t>
  </si>
  <si>
    <t>Licensed Conveyancers</t>
  </si>
  <si>
    <t>Patent/Trade Mark Attorneys</t>
  </si>
  <si>
    <t>Costs Lawyers</t>
  </si>
  <si>
    <t>Notaries</t>
  </si>
  <si>
    <t>SRA</t>
  </si>
  <si>
    <t>Bar Council</t>
  </si>
  <si>
    <t>CILEx Regulation</t>
  </si>
  <si>
    <t>ICAEW</t>
  </si>
  <si>
    <t>Council for Licensed Conveyancers</t>
  </si>
  <si>
    <t>Costs Lawyers Standards Board</t>
  </si>
  <si>
    <t>Master of the Faculties</t>
  </si>
  <si>
    <t>TBD</t>
  </si>
  <si>
    <t>500,000 to 1,000,000</t>
  </si>
  <si>
    <t>No Fixed Date</t>
  </si>
  <si>
    <t>None specified</t>
  </si>
  <si>
    <t>Partnership disputes, employment breaches,  Directors' and Officers' liability</t>
  </si>
  <si>
    <t>Employment breaches, Intra-chambers administrative disputes</t>
  </si>
  <si>
    <t>No funding by insurers of retention, provision of services from an office outside of England &amp; Wales.</t>
  </si>
  <si>
    <t>Proceedings brought or professional business undertaken from an office in USA/Canada, liability assumed by the Insured under any express warranty or guarantee unless attaching in the absence of such warranty/guarantee</t>
  </si>
  <si>
    <t>Insurers can avoid for non-disclosure or mis-representation unless free of fraudulent intent (insured to prove) and for false or fraudulent claims</t>
  </si>
  <si>
    <t>No minimum terms in force</t>
  </si>
  <si>
    <t>No cover for person committing or condoning dishonesty or fraudulent act or omission</t>
  </si>
  <si>
    <t>Fraud and dishonesty covered for Insureds not committing or condoning the dishonest act</t>
  </si>
  <si>
    <t>No cover for  dishonest or fraudulent acts or omissions committed by any person after discovery or reasonable cause for suspicion of fraud or dishonesty on the part of that person.</t>
  </si>
  <si>
    <t>Fraud is not covered</t>
  </si>
  <si>
    <t xml:space="preserve"> No cover for liability arising from a dishonest or fraudulent act or omission committed or condoned by the Insured</t>
  </si>
  <si>
    <t>Obligation to hold separate fidelity insurance.</t>
  </si>
  <si>
    <t>£500,000 automatically with option to increase limit for up to 6 years to level of cover previously held if higher.</t>
  </si>
  <si>
    <t>No guidance.</t>
  </si>
  <si>
    <t>6 years (recommended)</t>
  </si>
  <si>
    <t>No guidance</t>
  </si>
  <si>
    <t>Closed October 2013</t>
  </si>
  <si>
    <t>N/A</t>
  </si>
  <si>
    <t>None</t>
  </si>
  <si>
    <t>ARP in place. Insurers required to subscribe to it.</t>
  </si>
  <si>
    <t>Firm must demonstrate actual or constructive declinature from commercial market. Cover for up to two years.</t>
  </si>
  <si>
    <t>Architects</t>
  </si>
  <si>
    <t>Surveyors</t>
  </si>
  <si>
    <t>Estate Agents</t>
  </si>
  <si>
    <t>Financial Advisers</t>
  </si>
  <si>
    <t>Profession size (individuals)</t>
  </si>
  <si>
    <t>Intellectual Property Regulation Board</t>
  </si>
  <si>
    <t>No cover for fraudulent or malicious act or omission by the insured but cover for acts of servant or agent for which they are liable so long as no awareness or involvement in the act</t>
  </si>
  <si>
    <t>Profession</t>
  </si>
  <si>
    <t>Architects Registration Board</t>
  </si>
  <si>
    <t>RICS</t>
  </si>
  <si>
    <t>2.5% of turnover</t>
  </si>
  <si>
    <t xml:space="preserve">Employment breaches , D &amp; O liability, unsupervised/unqualified valuations   </t>
  </si>
  <si>
    <t xml:space="preserve">Yes </t>
  </si>
  <si>
    <t xml:space="preserve">Admission by panel of insurers </t>
  </si>
  <si>
    <t>No fraud exclusion permitted</t>
  </si>
  <si>
    <t>FSCS</t>
  </si>
  <si>
    <t>Awards requiring repayment, reduction or waiver of any fees. Disciplinary proceedings arising from complaint by one insured against another, or arising from dishonest, fraudulent, criminal or malicious act or omission of the Insured.</t>
  </si>
  <si>
    <t>Financial Conduct Authority</t>
  </si>
  <si>
    <t>Doctors/Dentists</t>
  </si>
  <si>
    <t>General Medical Council/General Dental Council</t>
  </si>
  <si>
    <t>10+</t>
  </si>
  <si>
    <t>Primary mutual</t>
  </si>
  <si>
    <t>Minimum Euro  based currently £800,000 per claim and £1,200,000 in the aggregate increases for  many types of firm (by activity) with relevant turnover over £6,000,000 to around 11% of  the amount</t>
  </si>
  <si>
    <t>20+</t>
  </si>
  <si>
    <t>20+  insurers various  schemes</t>
  </si>
  <si>
    <t>Around 10 markets - mainly on schemes</t>
  </si>
  <si>
    <t>Number of active insurers</t>
  </si>
  <si>
    <t>Mainly PAMIA scheme mutual</t>
  </si>
  <si>
    <t>Mutual renews   1st June</t>
  </si>
  <si>
    <t>Significant exclusions</t>
  </si>
  <si>
    <t>Comparison of professional indemnity arrangements for England &amp; Wales domiciled professions</t>
  </si>
  <si>
    <t>The above table has been compiled from our knowledge as insurance brokers and risk advisers and from publicly available information. The provisions of the regulatory bodies detailed take precedence over the contents herein.</t>
  </si>
  <si>
    <t>Freedom of choice</t>
  </si>
  <si>
    <r>
      <t>Autom</t>
    </r>
    <r>
      <rPr>
        <sz val="10"/>
        <rFont val="Calibri"/>
        <family val="2"/>
        <scheme val="minor"/>
      </rPr>
      <t>atic 6 years period. Post 6 year protection afforded by Solicitors Indemnity Fund.</t>
    </r>
  </si>
  <si>
    <t>Yes</t>
  </si>
  <si>
    <t>Compulsory  scheme - Under review for new entity configurations</t>
  </si>
  <si>
    <t xml:space="preserve">No </t>
  </si>
  <si>
    <t>Automatic 6 years conditional on payment of premium</t>
  </si>
  <si>
    <t>No</t>
  </si>
  <si>
    <t xml:space="preserve">Best endeavours to secure 2 years although guidance recommends 6 </t>
  </si>
  <si>
    <t>30 markets but only 9 over £1m premium for compulsory cover</t>
  </si>
  <si>
    <t>Unknown</t>
  </si>
  <si>
    <t>3-4 insurers</t>
  </si>
  <si>
    <t>Not required</t>
  </si>
  <si>
    <t>6 years recommended</t>
  </si>
  <si>
    <t>Freedom of choice (approved insurers)</t>
  </si>
  <si>
    <t>Approved insurers 20+ active insurers   10</t>
  </si>
  <si>
    <t>No fixed date</t>
  </si>
  <si>
    <t>None prescribed but defence organisations provide unlimited cover</t>
  </si>
  <si>
    <t>Discretionary</t>
  </si>
  <si>
    <t>Predominately Medical Defence Union and Medical Protection Society</t>
  </si>
  <si>
    <t>Stable</t>
  </si>
  <si>
    <t>Market arrangement for professional indemnity</t>
  </si>
  <si>
    <t>Estimated compulsory premiums (GBP)</t>
  </si>
  <si>
    <t>Basis of premium calculation</t>
  </si>
  <si>
    <t>Individually rated</t>
  </si>
  <si>
    <t>Formulaic</t>
  </si>
  <si>
    <t>Minimum level of compulsory cover (GBP)</t>
  </si>
  <si>
    <t>Maximum excess (GBP)</t>
  </si>
  <si>
    <t>Coverage for dishonesty</t>
  </si>
  <si>
    <t>Run-off requirement</t>
  </si>
  <si>
    <t>Compensation fund</t>
  </si>
  <si>
    <t>Insurance market conditions</t>
  </si>
  <si>
    <t>Stable to competitive</t>
  </si>
  <si>
    <t>National Trading Standards delivered by Powys CC /self regulation by National federation of Property Professionals</t>
  </si>
  <si>
    <t>Too new</t>
  </si>
  <si>
    <t>Understood to be stable but little information</t>
  </si>
  <si>
    <t>Stable but valuation work still excluded and rated high by many (probably only 4-5 markets will cover)</t>
  </si>
  <si>
    <t>Competitive</t>
  </si>
  <si>
    <t>Competitive for clean risks or those without tail liabilities,  but those with claims and redress scheme exposure will find rate increasing</t>
  </si>
  <si>
    <t>2,000,000 /3,000,000 each claim</t>
  </si>
  <si>
    <t>500,000 to 2,500,000 each claim dependent on the area of practice and revenues</t>
  </si>
  <si>
    <t>2,000,000 any one claim</t>
  </si>
  <si>
    <t>100,000 to 1,500,000 in the aggregate  dependant on firm size but  GBP equivalent(1.12m)  EUR 1.68m in the aggregate for mortgage mediation activity and 500,000 per claim if an accredited probate firm.</t>
  </si>
  <si>
    <t>350 for professional misconduct or wasted cost applications</t>
  </si>
  <si>
    <t>3,000 per partner with a 15 partner cap (i.e. 45,000)</t>
  </si>
  <si>
    <t>Not more than 30,000 x the number of principals but no restriction for firms with more than 50 principals</t>
  </si>
  <si>
    <t>2,000,000 per claim</t>
  </si>
  <si>
    <t>Residential conveyancing no more than 3,500 or the sum of: 5% fees for fees of 0-0.2m;     3% fees for fees of 0.2m-0.5m;  2% fees on fees 0.5m-1m.    1m+ can apply to increase</t>
  </si>
  <si>
    <t>500-7,500 per claim. Exceptions apply.</t>
  </si>
  <si>
    <t>Minimum of 250,000 in the aggregate</t>
  </si>
  <si>
    <t>100,000 per claim</t>
  </si>
  <si>
    <t>1,000,0000 in the aggregate</t>
  </si>
  <si>
    <t>250,000 per claim (advisory)</t>
  </si>
  <si>
    <t xml:space="preserve">MIN 100,000 then turnover based  for letting business:
&lt;150,000 then 150,000  
&gt;150,000 then 500,000
IF HOLD CLIENT MONEY £2,000,000
</t>
  </si>
  <si>
    <t>Where excess over 5000 additional capital requirements apply</t>
  </si>
  <si>
    <t>Open market - GP and consultants and private dentists get cover on an unlimited/discretionary occurrence basis</t>
  </si>
  <si>
    <t>Unlimited due to occurrence basis of cover</t>
  </si>
  <si>
    <t>Stable with limited competition emerging from commercial insurers</t>
  </si>
  <si>
    <t>None apparent</t>
  </si>
  <si>
    <t xml:space="preserve"> Compensation Fund maximum grant £25,000</t>
  </si>
  <si>
    <t xml:space="preserve">Client money protection fund </t>
  </si>
  <si>
    <t>Automatic 6 year period at no additional cost to CLC Practices at point of closure. Run off cover is £2 million in aggregate inclusive of defence costs for the 6 years. If the £2 million aggregate limit were to be exceeded for any practice in run off, an application could then be made for a grant out of the LC's Compensation Fund.</t>
  </si>
  <si>
    <t>Unknown as yet</t>
  </si>
  <si>
    <t>Freedom of choice (with effect from 1 July 2016)</t>
  </si>
  <si>
    <r>
      <t>Yes</t>
    </r>
    <r>
      <rPr>
        <sz val="10"/>
        <color theme="1"/>
        <rFont val="Arial"/>
        <family val="2"/>
      </rPr>
      <t>*</t>
    </r>
  </si>
  <si>
    <t xml:space="preserve">*This entry in the table was revised on  29 March 2018 and differs from the original published 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</si>
</sst>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2"/>
      <color theme="1"/>
      <name val="Calibri"/>
      <family val="2"/>
      <scheme val="minor"/>
    </font>
    <font>
      <sz val="12"/>
      <color theme="0"/>
      <name val="Calibri"/>
      <family val="2"/>
      <scheme val="minor"/>
    </font>
    <font>
      <sz val="10"/>
      <name val="Calibri"/>
      <family val="2"/>
      <scheme val="minor"/>
    </font>
    <font>
      <b/>
      <sz val="12"/>
      <color theme="1"/>
      <name val="Calibri"/>
      <family val="2"/>
      <scheme val="minor"/>
    </font>
    <font>
      <sz val="12"/>
      <name val="Calibri"/>
      <family val="2"/>
      <scheme val="minor"/>
    </font>
    <font>
      <sz val="10"/>
      <color theme="1"/>
      <name val="Arial"/>
      <family val="2"/>
    </font>
    <font>
      <i/>
      <sz val="11"/>
      <color theme="1"/>
      <name val="Arial"/>
      <family val="2"/>
    </font>
  </fonts>
  <fills count="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0" fontId="3" fillId="3" borderId="0" xfId="0" applyFont="1" applyFill="1" applyAlignment="1">
      <alignment vertical="center" wrapText="1"/>
    </xf>
    <xf numFmtId="0" fontId="4" fillId="2" borderId="0" xfId="0" applyFont="1" applyFill="1" applyAlignment="1">
      <alignment horizontal="center" vertical="center" wrapText="1"/>
    </xf>
    <xf numFmtId="17" fontId="6" fillId="0" borderId="0" xfId="0" applyNumberFormat="1" applyFont="1"/>
    <xf numFmtId="0" fontId="6" fillId="0" borderId="0" xfId="0" applyFont="1" applyAlignment="1">
      <alignment horizontal="left"/>
    </xf>
    <xf numFmtId="1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9" fillId="0" borderId="0" xfId="0" applyFont="1" applyAlignment="1">
      <alignment vertical="center"/>
    </xf>
    <xf numFmtId="0" fontId="7" fillId="0" borderId="0"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9"/>
  <sheetViews>
    <sheetView showGridLines="0" tabSelected="1" zoomScale="75" zoomScaleNormal="75" workbookViewId="0">
      <pane xSplit="2" ySplit="3" topLeftCell="C4" activePane="bottomRight" state="frozen"/>
      <selection pane="topRight" activeCell="C1" sqref="C1"/>
      <selection pane="bottomLeft" activeCell="A4" sqref="A4"/>
      <selection pane="bottomRight" activeCell="B19" sqref="B19"/>
    </sheetView>
  </sheetViews>
  <sheetFormatPr defaultRowHeight="15" x14ac:dyDescent="0.25"/>
  <cols>
    <col min="1" max="1" width="5.28515625" customWidth="1"/>
    <col min="2" max="2" width="20.28515625" customWidth="1"/>
    <col min="3" max="3" width="15.85546875" style="1" customWidth="1"/>
    <col min="4" max="4" width="18.5703125" style="1" bestFit="1" customWidth="1"/>
    <col min="5" max="5" width="15.42578125" style="1" customWidth="1"/>
    <col min="6" max="6" width="15.7109375" style="1" customWidth="1"/>
    <col min="7" max="7" width="21.7109375" style="1" bestFit="1" customWidth="1"/>
    <col min="8" max="8" width="12.5703125" style="1" customWidth="1"/>
    <col min="9" max="9" width="24.85546875" style="1" customWidth="1"/>
    <col min="10" max="10" width="31.140625" style="1" customWidth="1"/>
    <col min="11" max="11" width="27.140625" style="1" customWidth="1"/>
    <col min="12" max="12" width="26.28515625" style="1" customWidth="1"/>
    <col min="13" max="13" width="29.7109375" style="1" bestFit="1" customWidth="1"/>
    <col min="14" max="14" width="12.140625" style="1" customWidth="1"/>
    <col min="15" max="15" width="16.140625" style="1" customWidth="1"/>
    <col min="16" max="16" width="22.7109375" style="1" customWidth="1"/>
    <col min="17" max="17" width="23.28515625" style="1" bestFit="1" customWidth="1"/>
    <col min="18" max="18" width="16.7109375" style="1" customWidth="1"/>
  </cols>
  <sheetData>
    <row r="1" spans="2:18" ht="15.75" x14ac:dyDescent="0.25">
      <c r="B1" s="7" t="s">
        <v>74</v>
      </c>
    </row>
    <row r="2" spans="2:18" ht="15.75" x14ac:dyDescent="0.25">
      <c r="B2" s="6" t="str">
        <f>"November 2015"</f>
        <v>November 2015</v>
      </c>
    </row>
    <row r="3" spans="2:18" ht="63" x14ac:dyDescent="0.25">
      <c r="B3" s="4" t="s">
        <v>51</v>
      </c>
      <c r="C3" s="4" t="s">
        <v>0</v>
      </c>
      <c r="D3" s="4" t="s">
        <v>96</v>
      </c>
      <c r="E3" s="4" t="s">
        <v>48</v>
      </c>
      <c r="F3" s="4" t="s">
        <v>97</v>
      </c>
      <c r="G3" s="4" t="s">
        <v>98</v>
      </c>
      <c r="H3" s="4" t="s">
        <v>1</v>
      </c>
      <c r="I3" s="4" t="s">
        <v>101</v>
      </c>
      <c r="J3" s="4" t="s">
        <v>102</v>
      </c>
      <c r="K3" s="4" t="s">
        <v>73</v>
      </c>
      <c r="L3" s="4" t="s">
        <v>103</v>
      </c>
      <c r="M3" s="4" t="s">
        <v>104</v>
      </c>
      <c r="N3" s="4" t="s">
        <v>2</v>
      </c>
      <c r="O3" s="4" t="s">
        <v>3</v>
      </c>
      <c r="P3" s="4" t="s">
        <v>105</v>
      </c>
      <c r="Q3" s="4" t="s">
        <v>70</v>
      </c>
      <c r="R3" s="4" t="s">
        <v>106</v>
      </c>
    </row>
    <row r="4" spans="2:18" ht="56.45" customHeight="1" x14ac:dyDescent="0.25">
      <c r="B4" s="5" t="s">
        <v>4</v>
      </c>
      <c r="C4" s="2" t="s">
        <v>12</v>
      </c>
      <c r="D4" s="2" t="s">
        <v>76</v>
      </c>
      <c r="E4" s="3">
        <v>167000</v>
      </c>
      <c r="F4" s="3">
        <v>240000000</v>
      </c>
      <c r="G4" s="2" t="s">
        <v>99</v>
      </c>
      <c r="H4" s="2" t="s">
        <v>21</v>
      </c>
      <c r="I4" s="2" t="s">
        <v>114</v>
      </c>
      <c r="J4" s="2" t="s">
        <v>22</v>
      </c>
      <c r="K4" s="2" t="s">
        <v>23</v>
      </c>
      <c r="L4" s="2" t="s">
        <v>29</v>
      </c>
      <c r="M4" s="2" t="s">
        <v>77</v>
      </c>
      <c r="N4" s="2" t="s">
        <v>39</v>
      </c>
      <c r="O4" s="2" t="s">
        <v>40</v>
      </c>
      <c r="P4" s="2" t="s">
        <v>78</v>
      </c>
      <c r="Q4" s="2" t="s">
        <v>67</v>
      </c>
      <c r="R4" s="2" t="s">
        <v>107</v>
      </c>
    </row>
    <row r="5" spans="2:18" ht="89.25" x14ac:dyDescent="0.25">
      <c r="B5" s="5" t="s">
        <v>5</v>
      </c>
      <c r="C5" s="2" t="s">
        <v>13</v>
      </c>
      <c r="D5" s="2" t="s">
        <v>79</v>
      </c>
      <c r="E5" s="3">
        <v>13000</v>
      </c>
      <c r="F5" s="3">
        <v>15000000</v>
      </c>
      <c r="G5" s="2" t="s">
        <v>100</v>
      </c>
      <c r="H5" s="8" t="str">
        <f>"01 April"</f>
        <v>01 April</v>
      </c>
      <c r="I5" s="2" t="s">
        <v>115</v>
      </c>
      <c r="J5" s="2" t="s">
        <v>118</v>
      </c>
      <c r="K5" s="2" t="s">
        <v>24</v>
      </c>
      <c r="L5" s="2" t="s">
        <v>50</v>
      </c>
      <c r="M5" s="2" t="s">
        <v>35</v>
      </c>
      <c r="N5" s="2" t="s">
        <v>40</v>
      </c>
      <c r="O5" s="2" t="s">
        <v>40</v>
      </c>
      <c r="P5" s="2" t="s">
        <v>80</v>
      </c>
      <c r="Q5" s="2" t="s">
        <v>65</v>
      </c>
      <c r="R5" s="2" t="s">
        <v>95</v>
      </c>
    </row>
    <row r="6" spans="2:18" ht="51" x14ac:dyDescent="0.25">
      <c r="B6" s="5" t="s">
        <v>6</v>
      </c>
      <c r="C6" s="2" t="s">
        <v>14</v>
      </c>
      <c r="D6" s="2" t="s">
        <v>89</v>
      </c>
      <c r="E6" s="3">
        <v>20000</v>
      </c>
      <c r="F6" s="3" t="s">
        <v>19</v>
      </c>
      <c r="G6" s="2" t="s">
        <v>99</v>
      </c>
      <c r="H6" s="2" t="s">
        <v>21</v>
      </c>
      <c r="I6" s="2" t="s">
        <v>116</v>
      </c>
      <c r="J6" s="2" t="s">
        <v>119</v>
      </c>
      <c r="K6" s="2" t="s">
        <v>25</v>
      </c>
      <c r="L6" s="2" t="s">
        <v>30</v>
      </c>
      <c r="M6" s="2" t="s">
        <v>81</v>
      </c>
      <c r="N6" s="2" t="s">
        <v>41</v>
      </c>
      <c r="O6" s="2" t="s">
        <v>40</v>
      </c>
      <c r="P6" s="2" t="s">
        <v>139</v>
      </c>
      <c r="Q6" s="2" t="s">
        <v>64</v>
      </c>
      <c r="R6" s="2" t="s">
        <v>109</v>
      </c>
    </row>
    <row r="7" spans="2:18" ht="102" x14ac:dyDescent="0.25">
      <c r="B7" s="5" t="s">
        <v>7</v>
      </c>
      <c r="C7" s="2" t="s">
        <v>15</v>
      </c>
      <c r="D7" s="2" t="s">
        <v>89</v>
      </c>
      <c r="E7" s="3">
        <v>18000</v>
      </c>
      <c r="F7" s="3">
        <v>30000000</v>
      </c>
      <c r="G7" s="2" t="s">
        <v>99</v>
      </c>
      <c r="H7" s="2" t="s">
        <v>21</v>
      </c>
      <c r="I7" s="2" t="s">
        <v>117</v>
      </c>
      <c r="J7" s="2" t="s">
        <v>120</v>
      </c>
      <c r="K7" s="2" t="s">
        <v>26</v>
      </c>
      <c r="L7" s="2" t="s">
        <v>31</v>
      </c>
      <c r="M7" s="2" t="s">
        <v>83</v>
      </c>
      <c r="N7" s="2" t="s">
        <v>42</v>
      </c>
      <c r="O7" s="2" t="s">
        <v>43</v>
      </c>
      <c r="P7" s="2" t="s">
        <v>78</v>
      </c>
      <c r="Q7" s="2" t="s">
        <v>84</v>
      </c>
      <c r="R7" s="2" t="s">
        <v>95</v>
      </c>
    </row>
    <row r="8" spans="2:18" ht="127.5" x14ac:dyDescent="0.25">
      <c r="B8" s="5" t="s">
        <v>8</v>
      </c>
      <c r="C8" s="2" t="s">
        <v>16</v>
      </c>
      <c r="D8" s="2" t="s">
        <v>138</v>
      </c>
      <c r="E8" s="3">
        <v>1200</v>
      </c>
      <c r="F8" s="3">
        <v>25000000</v>
      </c>
      <c r="G8" s="2" t="s">
        <v>99</v>
      </c>
      <c r="H8" s="9" t="str">
        <f>"01 July"</f>
        <v>01 July</v>
      </c>
      <c r="I8" s="2" t="s">
        <v>121</v>
      </c>
      <c r="J8" s="2" t="s">
        <v>122</v>
      </c>
      <c r="K8" s="2" t="s">
        <v>27</v>
      </c>
      <c r="L8" s="2" t="s">
        <v>32</v>
      </c>
      <c r="M8" s="2" t="s">
        <v>136</v>
      </c>
      <c r="N8" s="2" t="s">
        <v>40</v>
      </c>
      <c r="O8" s="2" t="s">
        <v>40</v>
      </c>
      <c r="P8" s="2" t="s">
        <v>78</v>
      </c>
      <c r="Q8" s="2" t="s">
        <v>137</v>
      </c>
      <c r="R8" s="2" t="s">
        <v>110</v>
      </c>
    </row>
    <row r="9" spans="2:18" ht="114.75" x14ac:dyDescent="0.25">
      <c r="B9" s="5" t="s">
        <v>9</v>
      </c>
      <c r="C9" s="2" t="s">
        <v>49</v>
      </c>
      <c r="D9" s="2" t="s">
        <v>76</v>
      </c>
      <c r="E9" s="3">
        <v>5000</v>
      </c>
      <c r="F9" s="3">
        <v>3000000</v>
      </c>
      <c r="G9" s="2" t="s">
        <v>99</v>
      </c>
      <c r="H9" s="2" t="s">
        <v>72</v>
      </c>
      <c r="I9" s="2" t="s">
        <v>124</v>
      </c>
      <c r="J9" s="2" t="s">
        <v>123</v>
      </c>
      <c r="K9" s="2" t="s">
        <v>60</v>
      </c>
      <c r="L9" s="2" t="s">
        <v>33</v>
      </c>
      <c r="M9" s="2" t="s">
        <v>36</v>
      </c>
      <c r="N9" s="2" t="s">
        <v>40</v>
      </c>
      <c r="O9" s="2" t="s">
        <v>40</v>
      </c>
      <c r="P9" s="9" t="s">
        <v>134</v>
      </c>
      <c r="Q9" s="2" t="s">
        <v>71</v>
      </c>
      <c r="R9" s="2" t="s">
        <v>110</v>
      </c>
    </row>
    <row r="10" spans="2:18" ht="38.25" x14ac:dyDescent="0.25">
      <c r="B10" s="5" t="s">
        <v>10</v>
      </c>
      <c r="C10" s="2" t="s">
        <v>17</v>
      </c>
      <c r="D10" s="2" t="s">
        <v>76</v>
      </c>
      <c r="E10" s="3">
        <v>562</v>
      </c>
      <c r="F10" s="3">
        <v>250000</v>
      </c>
      <c r="G10" s="2" t="s">
        <v>99</v>
      </c>
      <c r="H10" s="2" t="s">
        <v>91</v>
      </c>
      <c r="I10" s="2" t="s">
        <v>125</v>
      </c>
      <c r="J10" s="2" t="s">
        <v>22</v>
      </c>
      <c r="K10" s="2" t="s">
        <v>28</v>
      </c>
      <c r="L10" s="2" t="s">
        <v>28</v>
      </c>
      <c r="M10" s="2" t="s">
        <v>37</v>
      </c>
      <c r="N10" s="2" t="s">
        <v>40</v>
      </c>
      <c r="O10" s="2" t="s">
        <v>40</v>
      </c>
      <c r="P10" s="9" t="s">
        <v>133</v>
      </c>
      <c r="Q10" s="2" t="s">
        <v>85</v>
      </c>
      <c r="R10" s="2" t="s">
        <v>110</v>
      </c>
    </row>
    <row r="11" spans="2:18" ht="25.5" x14ac:dyDescent="0.25">
      <c r="B11" s="5" t="s">
        <v>11</v>
      </c>
      <c r="C11" s="2" t="s">
        <v>18</v>
      </c>
      <c r="D11" s="2" t="s">
        <v>76</v>
      </c>
      <c r="E11" s="3">
        <v>800</v>
      </c>
      <c r="F11" s="3" t="s">
        <v>20</v>
      </c>
      <c r="G11" s="2" t="s">
        <v>99</v>
      </c>
      <c r="H11" s="2" t="s">
        <v>91</v>
      </c>
      <c r="I11" s="2" t="s">
        <v>126</v>
      </c>
      <c r="J11" s="2" t="s">
        <v>22</v>
      </c>
      <c r="K11" s="2" t="s">
        <v>28</v>
      </c>
      <c r="L11" s="2" t="s">
        <v>34</v>
      </c>
      <c r="M11" s="2" t="s">
        <v>87</v>
      </c>
      <c r="N11" s="2" t="s">
        <v>40</v>
      </c>
      <c r="O11" s="2" t="s">
        <v>40</v>
      </c>
      <c r="P11" s="2" t="s">
        <v>82</v>
      </c>
      <c r="Q11" s="2" t="s">
        <v>86</v>
      </c>
      <c r="R11" s="2" t="s">
        <v>95</v>
      </c>
    </row>
    <row r="12" spans="2:18" ht="37.15" customHeight="1" x14ac:dyDescent="0.25">
      <c r="B12" s="5" t="s">
        <v>44</v>
      </c>
      <c r="C12" s="2" t="s">
        <v>52</v>
      </c>
      <c r="D12" s="2" t="s">
        <v>76</v>
      </c>
      <c r="E12" s="3">
        <v>35000</v>
      </c>
      <c r="F12" s="3">
        <v>30000000</v>
      </c>
      <c r="G12" s="2" t="s">
        <v>99</v>
      </c>
      <c r="H12" s="2" t="s">
        <v>91</v>
      </c>
      <c r="I12" s="2" t="s">
        <v>127</v>
      </c>
      <c r="J12" s="2" t="s">
        <v>22</v>
      </c>
      <c r="K12" s="2" t="s">
        <v>28</v>
      </c>
      <c r="L12" s="2" t="s">
        <v>28</v>
      </c>
      <c r="M12" s="2" t="s">
        <v>88</v>
      </c>
      <c r="N12" s="2" t="s">
        <v>40</v>
      </c>
      <c r="O12" s="2" t="s">
        <v>40</v>
      </c>
      <c r="P12" s="2" t="s">
        <v>82</v>
      </c>
      <c r="Q12" s="2" t="s">
        <v>68</v>
      </c>
      <c r="R12" s="2" t="s">
        <v>112</v>
      </c>
    </row>
    <row r="13" spans="2:18" ht="124.15" customHeight="1" x14ac:dyDescent="0.25">
      <c r="B13" s="5" t="s">
        <v>45</v>
      </c>
      <c r="C13" s="2" t="s">
        <v>53</v>
      </c>
      <c r="D13" s="2" t="s">
        <v>89</v>
      </c>
      <c r="E13" s="3">
        <v>75700</v>
      </c>
      <c r="F13" s="3">
        <v>50000000</v>
      </c>
      <c r="G13" s="2" t="s">
        <v>99</v>
      </c>
      <c r="H13" s="2" t="s">
        <v>91</v>
      </c>
      <c r="I13" s="2">
        <v>1000000</v>
      </c>
      <c r="J13" s="2" t="s">
        <v>54</v>
      </c>
      <c r="K13" s="2" t="s">
        <v>55</v>
      </c>
      <c r="L13" s="2" t="s">
        <v>31</v>
      </c>
      <c r="M13" s="2" t="s">
        <v>88</v>
      </c>
      <c r="N13" s="2" t="s">
        <v>56</v>
      </c>
      <c r="O13" s="2" t="s">
        <v>57</v>
      </c>
      <c r="P13" s="2" t="s">
        <v>135</v>
      </c>
      <c r="Q13" s="2" t="s">
        <v>90</v>
      </c>
      <c r="R13" s="2" t="s">
        <v>111</v>
      </c>
    </row>
    <row r="14" spans="2:18" ht="117" customHeight="1" x14ac:dyDescent="0.25">
      <c r="B14" s="5" t="s">
        <v>46</v>
      </c>
      <c r="C14" s="9" t="s">
        <v>108</v>
      </c>
      <c r="D14" s="2" t="s">
        <v>76</v>
      </c>
      <c r="E14" s="3">
        <v>16000</v>
      </c>
      <c r="F14" s="3">
        <v>25000000</v>
      </c>
      <c r="G14" s="2" t="s">
        <v>99</v>
      </c>
      <c r="H14" s="2" t="s">
        <v>91</v>
      </c>
      <c r="I14" s="2" t="s">
        <v>128</v>
      </c>
      <c r="J14" s="2" t="s">
        <v>22</v>
      </c>
      <c r="K14" s="2" t="s">
        <v>22</v>
      </c>
      <c r="L14" s="2" t="s">
        <v>58</v>
      </c>
      <c r="M14" s="2" t="s">
        <v>38</v>
      </c>
      <c r="N14" s="2" t="s">
        <v>40</v>
      </c>
      <c r="O14" s="2" t="s">
        <v>40</v>
      </c>
      <c r="P14" s="2" t="s">
        <v>135</v>
      </c>
      <c r="Q14" s="2" t="s">
        <v>67</v>
      </c>
      <c r="R14" s="2" t="s">
        <v>95</v>
      </c>
    </row>
    <row r="15" spans="2:18" ht="102" x14ac:dyDescent="0.25">
      <c r="B15" s="5" t="s">
        <v>47</v>
      </c>
      <c r="C15" s="2" t="s">
        <v>61</v>
      </c>
      <c r="D15" s="2" t="s">
        <v>76</v>
      </c>
      <c r="E15" s="10">
        <v>23640</v>
      </c>
      <c r="F15" s="3">
        <v>50000000</v>
      </c>
      <c r="G15" s="2" t="s">
        <v>99</v>
      </c>
      <c r="H15" s="2" t="s">
        <v>91</v>
      </c>
      <c r="I15" s="2" t="s">
        <v>66</v>
      </c>
      <c r="J15" s="2" t="s">
        <v>129</v>
      </c>
      <c r="K15" s="2" t="s">
        <v>22</v>
      </c>
      <c r="L15" s="2" t="s">
        <v>22</v>
      </c>
      <c r="M15" s="2" t="s">
        <v>22</v>
      </c>
      <c r="N15" s="2" t="s">
        <v>40</v>
      </c>
      <c r="O15" s="2" t="s">
        <v>40</v>
      </c>
      <c r="P15" s="2" t="s">
        <v>59</v>
      </c>
      <c r="Q15" s="2" t="s">
        <v>69</v>
      </c>
      <c r="R15" s="2" t="s">
        <v>113</v>
      </c>
    </row>
    <row r="16" spans="2:18" ht="76.5" x14ac:dyDescent="0.25">
      <c r="B16" s="5" t="s">
        <v>62</v>
      </c>
      <c r="C16" s="2" t="s">
        <v>63</v>
      </c>
      <c r="D16" s="2" t="s">
        <v>130</v>
      </c>
      <c r="E16" s="3">
        <v>200000</v>
      </c>
      <c r="F16" s="3">
        <v>600000000</v>
      </c>
      <c r="G16" s="2" t="s">
        <v>100</v>
      </c>
      <c r="H16" s="2" t="s">
        <v>91</v>
      </c>
      <c r="I16" s="2" t="s">
        <v>92</v>
      </c>
      <c r="J16" s="2" t="s">
        <v>22</v>
      </c>
      <c r="K16" s="2" t="s">
        <v>93</v>
      </c>
      <c r="L16" s="2" t="s">
        <v>22</v>
      </c>
      <c r="M16" s="2" t="s">
        <v>131</v>
      </c>
      <c r="N16" s="2" t="s">
        <v>40</v>
      </c>
      <c r="O16" s="2" t="s">
        <v>40</v>
      </c>
      <c r="P16" s="2" t="s">
        <v>82</v>
      </c>
      <c r="Q16" s="2" t="s">
        <v>94</v>
      </c>
      <c r="R16" s="2" t="s">
        <v>132</v>
      </c>
    </row>
    <row r="18" spans="2:16" ht="93" customHeight="1" x14ac:dyDescent="0.25">
      <c r="B18" s="12" t="s">
        <v>75</v>
      </c>
      <c r="C18" s="12"/>
      <c r="D18" s="12"/>
      <c r="E18" s="12"/>
      <c r="F18" s="12"/>
      <c r="G18" s="12"/>
      <c r="H18" s="12"/>
      <c r="I18" s="12"/>
      <c r="J18" s="12"/>
      <c r="K18" s="12"/>
      <c r="L18" s="12"/>
      <c r="M18" s="12"/>
      <c r="N18" s="12"/>
      <c r="O18" s="12"/>
      <c r="P18" s="12"/>
    </row>
    <row r="19" spans="2:16" x14ac:dyDescent="0.25">
      <c r="B19" s="11" t="s">
        <v>140</v>
      </c>
    </row>
  </sheetData>
  <autoFilter ref="B3:R3" xr:uid="{00000000-0009-0000-0000-000000000000}"/>
  <mergeCells count="1">
    <mergeCell ref="B18:P18"/>
  </mergeCells>
  <pageMargins left="0.7" right="0.7" top="0.75" bottom="0.75" header="0.3" footer="0.3"/>
  <pageSetup paperSize="8"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Comparison</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Kunzler, John</dc:creator>
  <cp:lastModifiedBy>Warren Davis</cp:lastModifiedBy>
  <cp:lastPrinted>2018-03-29T13:36:19Z</cp:lastPrinted>
  <dcterms:created xsi:type="dcterms:W3CDTF">2015-11-02T07:39:26Z</dcterms:created>
  <dcterms:modified xsi:type="dcterms:W3CDTF">2018-03-29T14:01:14Z</dcterms:modified>
</cp:coreProperties>
</file>